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土地分类面积表" sheetId="1" r:id="rId1"/>
  </sheets>
  <definedNames>
    <definedName name="_xlnm.Print_Area" localSheetId="0">土地分类面积表!$A$1:$Q$14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<sst xmlns="http://schemas.openxmlformats.org/spreadsheetml/2006/main" count="58" uniqueCount="47">
  <si>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巴中市恩阳区登科街道 2024年第1批农村村民住宅建设用地情况明细表</t>
  </si>
  <si>
    <t>单位：平方米</t>
  </si>
  <si>
    <t>权属单位</t>
  </si>
  <si>
    <t>家庭人口</t>
  </si>
  <si>
    <t>权属性质</t>
  </si>
  <si>
    <t>总计</t>
  </si>
  <si>
    <t>农用地</t>
  </si>
  <si>
    <t>建设用地</t>
  </si>
  <si>
    <t>合计</t>
  </si>
  <si>
    <t>耕地</t>
  </si>
  <si>
    <t>园地</t>
  </si>
  <si>
    <t>林地</t>
  </si>
  <si>
    <t>草地</t>
  </si>
  <si>
    <t>交通运输用地</t>
  </si>
  <si>
    <t>其他土地</t>
  </si>
  <si>
    <t>住宅用地</t>
  </si>
  <si>
    <t>小计</t>
  </si>
  <si>
    <t>水田</t>
  </si>
  <si>
    <t>旱地</t>
  </si>
  <si>
    <t>果园</t>
  </si>
  <si>
    <t>乔木林地</t>
  </si>
  <si>
    <t>灌木林地</t>
  </si>
  <si>
    <t>其他草地</t>
  </si>
  <si>
    <t>农村道路</t>
  </si>
  <si>
    <t>田坎</t>
  </si>
  <si>
    <t>农村宅基地</t>
  </si>
  <si>
    <t>0101</t>
  </si>
  <si>
    <t>0103</t>
  </si>
  <si>
    <t>0201</t>
  </si>
  <si>
    <t>0301</t>
  </si>
  <si>
    <t>0305</t>
  </si>
  <si>
    <t>0404</t>
  </si>
  <si>
    <t>1006</t>
  </si>
  <si>
    <t>1203</t>
  </si>
  <si>
    <t>0702</t>
  </si>
  <si>
    <t>登科街道红岩坝社区4组</t>
  </si>
  <si>
    <t>郭成兵</t>
  </si>
  <si>
    <t>4</t>
  </si>
  <si>
    <t>集体</t>
  </si>
  <si>
    <t>王洪斌</t>
  </si>
  <si>
    <t>登科街道天星寨社区4组</t>
  </si>
  <si>
    <t>张佰军</t>
  </si>
  <si>
    <t>张伯爱</t>
  </si>
  <si>
    <t>登科街道古溪社区8组</t>
  </si>
  <si>
    <t>李秀芳</t>
  </si>
  <si>
    <t>2</t>
  </si>
  <si>
    <t>备注：以恩阳区2022年度/2021年度国土变更调查成果数据为依据计算分类面积。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</si>
</sst>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36"/>
      <color theme="1"/>
      <name val="方正小标宋_GBK"/>
      <charset val="134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 applyProtection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view="pageBreakPreview" zoomScale="40" zoomScaleNormal="100" workbookViewId="0">
      <selection activeCell="A14" sqref="A14:Q14"/>
    </sheetView>
  </sheetViews>
  <sheetFormatPr defaultColWidth="9" defaultRowHeight="13.5"/>
  <cols>
    <col min="1" max="1" width="51.25" style="3" customWidth="1"/>
    <col min="2" max="2" width="30.45" style="3" customWidth="1"/>
    <col min="3" max="3" width="20.675" style="3" customWidth="1"/>
    <col min="4" max="4" width="23.125" style="3" customWidth="1"/>
    <col min="5" max="5" width="24.6833333333333" style="3" customWidth="1"/>
    <col min="6" max="13" width="19.0583333333333" style="3" customWidth="1"/>
    <col min="14" max="14" width="27.1833333333333" style="3" customWidth="1"/>
    <col min="15" max="16" width="19.0583333333333" style="3" customWidth="1"/>
    <col min="17" max="17" width="23.125" style="3" customWidth="1"/>
    <col min="18" max="18" width="9" style="1"/>
    <col min="19" max="19" width="15.8166666666667" style="1" customWidth="1"/>
    <col min="20" max="20" width="19.5583333333333" style="1" customWidth="1"/>
    <col min="21" max="21" width="22.9333333333333" style="1" customWidth="1"/>
    <col min="22" max="16384" width="9" style="1"/>
  </cols>
  <sheetData>
    <row r="1" s="1" customFormat="1" ht="10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60" customHeight="1" spans="1:2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 t="s">
        <v>1</v>
      </c>
      <c r="Q2" s="15"/>
      <c r="S2" s="18"/>
      <c r="T2" s="18"/>
      <c r="U2" s="18"/>
      <c r="V2" s="18"/>
      <c r="W2" s="18"/>
      <c r="X2" s="18"/>
      <c r="Y2" s="18"/>
      <c r="Z2" s="18"/>
    </row>
    <row r="3" s="1" customFormat="1" ht="60" customHeight="1" spans="1:26">
      <c r="A3" s="6" t="s">
        <v>2</v>
      </c>
      <c r="B3" s="6"/>
      <c r="C3" s="7" t="s">
        <v>3</v>
      </c>
      <c r="D3" s="6" t="s">
        <v>4</v>
      </c>
      <c r="E3" s="6" t="s">
        <v>5</v>
      </c>
      <c r="F3" s="6" t="s">
        <v>6</v>
      </c>
      <c r="G3" s="6"/>
      <c r="H3" s="6"/>
      <c r="I3" s="6"/>
      <c r="J3" s="6"/>
      <c r="K3" s="6"/>
      <c r="L3" s="6"/>
      <c r="M3" s="6"/>
      <c r="N3" s="6"/>
      <c r="O3" s="6"/>
      <c r="P3" s="6" t="s">
        <v>7</v>
      </c>
      <c r="Q3" s="6"/>
      <c r="S3" s="18"/>
      <c r="T3" s="18"/>
      <c r="U3" s="18"/>
      <c r="V3" s="18"/>
      <c r="W3" s="18"/>
      <c r="X3" s="18"/>
      <c r="Y3" s="18"/>
      <c r="Z3" s="18"/>
    </row>
    <row r="4" s="2" customFormat="1" ht="60" customHeight="1" spans="1:26">
      <c r="A4" s="8"/>
      <c r="B4" s="8"/>
      <c r="C4" s="9"/>
      <c r="D4" s="8"/>
      <c r="E4" s="8"/>
      <c r="F4" s="8" t="s">
        <v>8</v>
      </c>
      <c r="G4" s="8" t="s">
        <v>9</v>
      </c>
      <c r="H4" s="8"/>
      <c r="I4" s="8"/>
      <c r="J4" s="8" t="s">
        <v>10</v>
      </c>
      <c r="K4" s="8" t="s">
        <v>11</v>
      </c>
      <c r="L4" s="8"/>
      <c r="M4" s="8" t="s">
        <v>12</v>
      </c>
      <c r="N4" s="8" t="s">
        <v>13</v>
      </c>
      <c r="O4" s="8" t="s">
        <v>14</v>
      </c>
      <c r="P4" s="8" t="s">
        <v>8</v>
      </c>
      <c r="Q4" s="8" t="s">
        <v>15</v>
      </c>
      <c r="S4" s="19"/>
      <c r="T4" s="19"/>
      <c r="U4" s="19"/>
      <c r="V4" s="19"/>
      <c r="W4" s="19"/>
      <c r="X4" s="19"/>
      <c r="Y4" s="19"/>
      <c r="Z4" s="19"/>
    </row>
    <row r="5" s="2" customFormat="1" ht="60" customHeight="1" spans="1:26">
      <c r="A5" s="8"/>
      <c r="B5" s="8"/>
      <c r="C5" s="9"/>
      <c r="D5" s="8"/>
      <c r="E5" s="8"/>
      <c r="F5" s="8"/>
      <c r="G5" s="8" t="s">
        <v>16</v>
      </c>
      <c r="H5" s="8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8" t="s">
        <v>24</v>
      </c>
      <c r="P5" s="8"/>
      <c r="Q5" s="8" t="s">
        <v>25</v>
      </c>
      <c r="S5" s="19"/>
      <c r="T5" s="19"/>
      <c r="U5" s="19"/>
      <c r="V5" s="19"/>
      <c r="W5" s="19"/>
      <c r="X5" s="19"/>
      <c r="Y5" s="19"/>
      <c r="Z5" s="19"/>
    </row>
    <row r="6" s="2" customFormat="1" ht="60" customHeight="1" spans="1:26">
      <c r="A6" s="8"/>
      <c r="B6" s="8"/>
      <c r="C6" s="10"/>
      <c r="D6" s="8"/>
      <c r="E6" s="8"/>
      <c r="F6" s="8"/>
      <c r="G6" s="8"/>
      <c r="H6" s="8" t="s">
        <v>26</v>
      </c>
      <c r="I6" s="8" t="s">
        <v>27</v>
      </c>
      <c r="J6" s="8" t="s">
        <v>28</v>
      </c>
      <c r="K6" s="8" t="s">
        <v>29</v>
      </c>
      <c r="L6" s="8" t="s">
        <v>30</v>
      </c>
      <c r="M6" s="8" t="s">
        <v>31</v>
      </c>
      <c r="N6" s="8" t="s">
        <v>32</v>
      </c>
      <c r="O6" s="8" t="s">
        <v>33</v>
      </c>
      <c r="P6" s="8"/>
      <c r="Q6" s="8" t="s">
        <v>34</v>
      </c>
      <c r="S6" s="19"/>
      <c r="T6" s="19"/>
      <c r="U6" s="19"/>
      <c r="V6" s="19"/>
      <c r="W6" s="19"/>
      <c r="X6" s="19"/>
      <c r="Y6" s="19"/>
      <c r="Z6" s="19"/>
    </row>
    <row r="7" s="1" customFormat="1" ht="86" customHeight="1" spans="1:26">
      <c r="A7" s="6" t="s">
        <v>35</v>
      </c>
      <c r="B7" s="6" t="s">
        <v>36</v>
      </c>
      <c r="C7" s="6" t="s">
        <v>37</v>
      </c>
      <c r="D7" s="6" t="s">
        <v>38</v>
      </c>
      <c r="E7" s="11">
        <f t="shared" ref="E7:E11" si="0">F7+P7</f>
        <v>280</v>
      </c>
      <c r="F7" s="11">
        <f t="shared" ref="F7:F11" si="1">G7+J7+K7+L7+M7+N7+O7</f>
        <v>280</v>
      </c>
      <c r="G7" s="11"/>
      <c r="H7" s="11"/>
      <c r="I7" s="11"/>
      <c r="J7" s="11"/>
      <c r="K7" s="11">
        <v>280</v>
      </c>
      <c r="L7" s="11"/>
      <c r="M7" s="11"/>
      <c r="N7" s="11"/>
      <c r="O7" s="11"/>
      <c r="P7" s="11"/>
      <c r="Q7" s="11"/>
      <c r="R7" s="20"/>
      <c r="S7" s="18"/>
      <c r="T7" s="18"/>
      <c r="U7" s="18"/>
      <c r="V7" s="18"/>
      <c r="W7" s="18"/>
      <c r="X7" s="18"/>
      <c r="Y7" s="18"/>
      <c r="Z7" s="18"/>
    </row>
    <row r="8" s="1" customFormat="1" ht="86" customHeight="1" spans="1:26">
      <c r="A8" s="6" t="s">
        <v>35</v>
      </c>
      <c r="B8" s="6" t="s">
        <v>39</v>
      </c>
      <c r="C8" s="6" t="s">
        <v>37</v>
      </c>
      <c r="D8" s="6" t="s">
        <v>38</v>
      </c>
      <c r="E8" s="11">
        <f t="shared" si="0"/>
        <v>280</v>
      </c>
      <c r="F8" s="11">
        <f t="shared" si="1"/>
        <v>278.68</v>
      </c>
      <c r="G8" s="11">
        <f t="shared" ref="G8:G11" si="2">H8+I8</f>
        <v>129.17</v>
      </c>
      <c r="H8" s="11"/>
      <c r="I8" s="11">
        <v>129.17</v>
      </c>
      <c r="J8" s="11"/>
      <c r="K8" s="11">
        <v>2.72</v>
      </c>
      <c r="L8" s="11"/>
      <c r="M8" s="11"/>
      <c r="N8" s="11">
        <v>122.92</v>
      </c>
      <c r="O8" s="11">
        <v>23.87</v>
      </c>
      <c r="P8" s="11">
        <f>Q8</f>
        <v>1.32</v>
      </c>
      <c r="Q8" s="11">
        <v>1.32</v>
      </c>
      <c r="S8" s="18"/>
      <c r="T8" s="21"/>
      <c r="U8" s="18"/>
      <c r="V8" s="18"/>
      <c r="W8" s="18"/>
      <c r="X8" s="18"/>
      <c r="Y8" s="18"/>
      <c r="Z8" s="18"/>
    </row>
    <row r="9" s="1" customFormat="1" ht="86" customHeight="1" spans="1:26">
      <c r="A9" s="6" t="s">
        <v>40</v>
      </c>
      <c r="B9" s="6" t="s">
        <v>41</v>
      </c>
      <c r="C9" s="6" t="s">
        <v>37</v>
      </c>
      <c r="D9" s="6" t="s">
        <v>38</v>
      </c>
      <c r="E9" s="11">
        <f t="shared" si="0"/>
        <v>280</v>
      </c>
      <c r="F9" s="11">
        <f t="shared" si="1"/>
        <v>280</v>
      </c>
      <c r="G9" s="11">
        <f t="shared" si="2"/>
        <v>258.66</v>
      </c>
      <c r="H9" s="11">
        <v>258.66</v>
      </c>
      <c r="I9" s="11"/>
      <c r="J9" s="11"/>
      <c r="K9" s="11"/>
      <c r="L9" s="11"/>
      <c r="M9" s="11"/>
      <c r="N9" s="11"/>
      <c r="O9" s="11">
        <v>21.34</v>
      </c>
      <c r="P9" s="11"/>
      <c r="Q9" s="11"/>
      <c r="S9" s="18"/>
      <c r="T9" s="21"/>
      <c r="U9" s="18"/>
      <c r="V9" s="18"/>
      <c r="W9" s="18"/>
      <c r="X9" s="18"/>
      <c r="Y9" s="18"/>
      <c r="Z9" s="18"/>
    </row>
    <row r="10" s="1" customFormat="1" ht="86" customHeight="1" spans="1:26">
      <c r="A10" s="6" t="s">
        <v>40</v>
      </c>
      <c r="B10" s="6" t="s">
        <v>42</v>
      </c>
      <c r="C10" s="6" t="s">
        <v>37</v>
      </c>
      <c r="D10" s="6" t="s">
        <v>38</v>
      </c>
      <c r="E10" s="11">
        <f t="shared" si="0"/>
        <v>280</v>
      </c>
      <c r="F10" s="11">
        <f t="shared" si="1"/>
        <v>280</v>
      </c>
      <c r="G10" s="11">
        <f t="shared" si="2"/>
        <v>258.66</v>
      </c>
      <c r="H10" s="11">
        <v>258.66</v>
      </c>
      <c r="I10" s="11"/>
      <c r="J10" s="11"/>
      <c r="K10" s="11"/>
      <c r="L10" s="11"/>
      <c r="M10" s="11"/>
      <c r="N10" s="11"/>
      <c r="O10" s="11">
        <v>21.34</v>
      </c>
      <c r="P10" s="11"/>
      <c r="Q10" s="11"/>
      <c r="S10" s="18"/>
      <c r="T10" s="21"/>
      <c r="U10" s="18"/>
      <c r="V10" s="18"/>
      <c r="W10" s="18"/>
      <c r="X10" s="18"/>
      <c r="Y10" s="18"/>
      <c r="Z10" s="18"/>
    </row>
    <row r="11" s="1" customFormat="1" ht="86" customHeight="1" spans="1:26">
      <c r="A11" s="6" t="s">
        <v>43</v>
      </c>
      <c r="B11" s="6" t="s">
        <v>44</v>
      </c>
      <c r="C11" s="6" t="s">
        <v>45</v>
      </c>
      <c r="D11" s="6" t="s">
        <v>38</v>
      </c>
      <c r="E11" s="11">
        <f t="shared" si="0"/>
        <v>200</v>
      </c>
      <c r="F11" s="11">
        <f t="shared" si="1"/>
        <v>200</v>
      </c>
      <c r="G11" s="11">
        <f t="shared" si="2"/>
        <v>168.6</v>
      </c>
      <c r="H11" s="11">
        <v>168.6</v>
      </c>
      <c r="I11" s="11"/>
      <c r="J11" s="11"/>
      <c r="K11" s="11"/>
      <c r="L11" s="11"/>
      <c r="M11" s="11"/>
      <c r="N11" s="11"/>
      <c r="O11" s="11">
        <v>31.4</v>
      </c>
      <c r="P11" s="11"/>
      <c r="Q11" s="11"/>
      <c r="S11" s="18"/>
      <c r="T11" s="21"/>
      <c r="U11" s="18"/>
      <c r="V11" s="18"/>
      <c r="W11" s="18"/>
      <c r="X11" s="18"/>
      <c r="Y11" s="18"/>
      <c r="Z11" s="18"/>
    </row>
    <row r="12" s="1" customFormat="1" ht="86" customHeight="1" spans="1:26">
      <c r="A12" s="6" t="s">
        <v>8</v>
      </c>
      <c r="B12" s="6"/>
      <c r="C12" s="6"/>
      <c r="D12" s="6"/>
      <c r="E12" s="11">
        <f>SUM(E7:E11)</f>
        <v>1320</v>
      </c>
      <c r="F12" s="11">
        <f t="shared" ref="F12:Q12" si="3">SUM(F7:F11)</f>
        <v>1318.68</v>
      </c>
      <c r="G12" s="11">
        <f t="shared" si="3"/>
        <v>815.09</v>
      </c>
      <c r="H12" s="11">
        <f t="shared" si="3"/>
        <v>685.92</v>
      </c>
      <c r="I12" s="11">
        <f t="shared" si="3"/>
        <v>129.17</v>
      </c>
      <c r="J12" s="11"/>
      <c r="K12" s="11">
        <f t="shared" si="3"/>
        <v>282.72</v>
      </c>
      <c r="L12" s="11"/>
      <c r="M12" s="11"/>
      <c r="N12" s="11">
        <f t="shared" si="3"/>
        <v>122.92</v>
      </c>
      <c r="O12" s="11">
        <f t="shared" si="3"/>
        <v>97.95</v>
      </c>
      <c r="P12" s="11">
        <f t="shared" si="3"/>
        <v>1.32</v>
      </c>
      <c r="Q12" s="11">
        <f t="shared" si="3"/>
        <v>1.32</v>
      </c>
      <c r="S12" s="18"/>
      <c r="T12" s="21"/>
      <c r="U12" s="18"/>
      <c r="V12" s="18"/>
      <c r="W12" s="18"/>
      <c r="X12" s="18"/>
      <c r="Y12" s="18"/>
      <c r="Z12" s="18"/>
    </row>
    <row r="13" s="1" customFormat="1" ht="86" customHeight="1" spans="1:20">
      <c r="A13" s="12" t="s">
        <v>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S13" s="22"/>
      <c r="T13" s="22"/>
    </row>
    <row r="14" s="1" customFormat="1" ht="86" customHeight="1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S14" s="22"/>
      <c r="T14" s="22"/>
    </row>
    <row r="15" s="1" customFormat="1" ht="14.25" spans="1:17">
      <c r="A15" s="13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6"/>
      <c r="M15" s="16"/>
      <c r="N15" s="16"/>
      <c r="O15" s="16"/>
      <c r="P15" s="16"/>
      <c r="Q15" s="16"/>
    </row>
    <row r="16" s="1" customFormat="1" ht="14.25" spans="1:17">
      <c r="A16" s="13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6"/>
      <c r="M16" s="16"/>
      <c r="N16" s="16"/>
      <c r="O16" s="16"/>
      <c r="P16" s="16"/>
      <c r="Q16" s="16"/>
    </row>
    <row r="17" s="1" customFormat="1" ht="14.25" spans="1:17">
      <c r="A17" s="13"/>
      <c r="B17" s="13"/>
      <c r="C17" s="13"/>
      <c r="D17" s="14"/>
      <c r="E17" s="14"/>
      <c r="F17" s="14"/>
      <c r="G17" s="14"/>
      <c r="H17" s="14"/>
      <c r="I17" s="14"/>
      <c r="J17" s="14"/>
      <c r="K17" s="17"/>
      <c r="L17" s="16"/>
      <c r="M17" s="16"/>
      <c r="N17" s="16"/>
      <c r="O17" s="16"/>
      <c r="P17" s="16"/>
      <c r="Q17" s="16"/>
    </row>
    <row r="18" s="1" customFormat="1" ht="14.25" spans="1:17">
      <c r="A18" s="13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6"/>
      <c r="M18" s="16"/>
      <c r="N18" s="16"/>
      <c r="O18" s="16"/>
      <c r="P18" s="16"/>
      <c r="Q18" s="16"/>
    </row>
    <row r="19" s="1" customFormat="1" ht="14.25" spans="1:17">
      <c r="A19" s="13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6"/>
      <c r="M19" s="16"/>
      <c r="N19" s="16"/>
      <c r="O19" s="16"/>
      <c r="P19" s="16"/>
      <c r="Q19" s="16"/>
    </row>
    <row r="20" s="1" customFormat="1" ht="14.25" spans="1:17">
      <c r="A20" s="13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6"/>
      <c r="M20" s="16"/>
      <c r="N20" s="16"/>
      <c r="O20" s="16"/>
      <c r="P20" s="16"/>
      <c r="Q20" s="16"/>
    </row>
    <row r="21" s="1" customFormat="1" ht="14.25" spans="1:17">
      <c r="A21" s="13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6"/>
      <c r="M21" s="16"/>
      <c r="N21" s="16"/>
      <c r="O21" s="16"/>
      <c r="P21" s="16"/>
      <c r="Q21" s="16"/>
    </row>
    <row r="22" s="1" customFormat="1" ht="14.25" spans="1:17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6"/>
      <c r="M22" s="16"/>
      <c r="N22" s="16"/>
      <c r="O22" s="16"/>
      <c r="P22" s="16"/>
      <c r="Q22" s="16"/>
    </row>
    <row r="23" s="1" customFormat="1" ht="14.25" spans="1:17">
      <c r="A23" s="13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6"/>
      <c r="M23" s="16"/>
      <c r="N23" s="16"/>
      <c r="O23" s="16"/>
      <c r="P23" s="16"/>
      <c r="Q23" s="16"/>
    </row>
    <row r="24" s="1" customFormat="1" ht="14.25" spans="1:17">
      <c r="A24" s="13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6"/>
      <c r="M24" s="16"/>
      <c r="N24" s="16"/>
      <c r="O24" s="16"/>
      <c r="P24" s="16"/>
      <c r="Q24" s="16"/>
    </row>
  </sheetData>
  <mergeCells count="17">
    <mergeCell ref="A1:Q1"/>
    <mergeCell ref="A2:O2"/>
    <mergeCell ref="P2:Q2"/>
    <mergeCell ref="F3:O3"/>
    <mergeCell ref="P3:Q3"/>
    <mergeCell ref="G4:I4"/>
    <mergeCell ref="K4:L4"/>
    <mergeCell ref="A12:D12"/>
    <mergeCell ref="A13:Q13"/>
    <mergeCell ref="A14:Q14"/>
    <mergeCell ref="C3:C6"/>
    <mergeCell ref="D3:D6"/>
    <mergeCell ref="E3:E6"/>
    <mergeCell ref="F4:F6"/>
    <mergeCell ref="G5:G6"/>
    <mergeCell ref="P4:P6"/>
    <mergeCell ref="A3:B6"/>
  </mergeCells>
  <printOptions horizontalCentered="1"/>
  <pageMargins left="0.751388888888889" right="0.751388888888889" top="1" bottom="1" header="0.5" footer="0.5"/>
  <pageSetup paperSize="9" scale="3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土地分类面积表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耕地保护股:廖偲宇</cp:lastModifiedBy>
  <dcterms:created xsi:type="dcterms:W3CDTF">2023-06-15T11:29:00Z</dcterms:created>
  <dcterms:modified xsi:type="dcterms:W3CDTF">2024-07-31T08:36:31Z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7BD5980DA9F14CFCAD2D8F5B2F1CBD36_11</vt:lpwstr>
  </property>
  <property fmtid="{D5CDD505-2E9C-101B-9397-08002B2CF9AE}" pid="3" name="KSOProductBuildVer">
    <vt:lpwstr>2052-12.1.0.17813</vt:lpwstr>
  </property>
</Properties>
</file>