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1宗土地分类面积表" sheetId="1" r:id="rId1"/>
    <sheet name="地类分析" sheetId="2" r:id="rId2"/>
  </sheets>
  <definedNames>
    <definedName name="_xlnm.Print_Area" localSheetId="0">'1宗土地分类面积表'!$A$1:$Q$10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<sst xmlns="http://schemas.openxmlformats.org/spreadsheetml/2006/main" count="72" uniqueCount="53">
  <si>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巴中市恩阳区花丛镇 2024年第1批农村村民住宅建设用地情况明细表</t>
  </si>
  <si>
    <t>权属单位</t>
  </si>
  <si>
    <t>家庭人口</t>
  </si>
  <si>
    <t>权属性质</t>
  </si>
  <si>
    <t>总计</t>
  </si>
  <si>
    <t>农用地</t>
  </si>
  <si>
    <t>建设用地</t>
  </si>
  <si>
    <t>合计</t>
  </si>
  <si>
    <t>耕地</t>
  </si>
  <si>
    <t>林地</t>
  </si>
  <si>
    <t>草地</t>
  </si>
  <si>
    <t>交通运输用地</t>
  </si>
  <si>
    <t>水域及水利设施用地</t>
  </si>
  <si>
    <t>其他土地</t>
  </si>
  <si>
    <t>住宅用地</t>
  </si>
  <si>
    <t>小计</t>
  </si>
  <si>
    <t>水田</t>
  </si>
  <si>
    <t>旱地</t>
  </si>
  <si>
    <t>乔木林地</t>
  </si>
  <si>
    <t>竹林地</t>
  </si>
  <si>
    <t>其他草地</t>
  </si>
  <si>
    <t>农村道路</t>
  </si>
  <si>
    <t>坑塘水面</t>
  </si>
  <si>
    <t>田坎</t>
  </si>
  <si>
    <t>农村宅基地</t>
  </si>
  <si>
    <t>0101</t>
  </si>
  <si>
    <t>0103</t>
  </si>
  <si>
    <t>0301</t>
  </si>
  <si>
    <t>0302</t>
  </si>
  <si>
    <t>0404</t>
  </si>
  <si>
    <t>1006</t>
  </si>
  <si>
    <t>1104</t>
  </si>
  <si>
    <t>1203</t>
  </si>
  <si>
    <t>0702</t>
  </si>
  <si>
    <t>花丛镇新民河社区6组</t>
  </si>
  <si>
    <t>蒋清芳</t>
  </si>
  <si>
    <t>7</t>
  </si>
  <si>
    <t>集体</t>
  </si>
  <si>
    <t>备注：以恩阳区2022年度/2021年度国土变更调查成果数据为依据计算分类面积。</t>
  </si>
  <si>
    <t>FID</t>
  </si>
  <si>
    <t>MC</t>
  </si>
  <si>
    <t>MJ</t>
  </si>
  <si>
    <t>BZ</t>
  </si>
  <si>
    <t>DLBM2021</t>
  </si>
  <si>
    <t>DLMC2022</t>
  </si>
  <si>
    <t>KCXS2022</t>
  </si>
  <si>
    <t>DLMC2021</t>
  </si>
  <si>
    <t>KCXS2021</t>
  </si>
  <si>
    <t>面积</t>
  </si>
  <si>
    <t>最终地类</t>
  </si>
  <si>
    <t>净面积</t>
  </si>
  <si>
    <t>花丛镇新民河社区6组蒋清芳建房用地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</si>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</sst>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30"/>
      <name val="宋体"/>
      <charset val="134"/>
      <scheme val="maj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 applyProtection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Alignment="1">
      <alignment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tabSelected="1" view="pageBreakPreview" zoomScale="50" zoomScaleNormal="100" workbookViewId="0">
      <pane ySplit="6" topLeftCell="A7" activePane="bottomLeft" state="frozen"/>
      <selection/>
      <selection pane="bottomLeft" activeCell="F7" sqref="F7"/>
    </sheetView>
  </sheetViews>
  <sheetFormatPr defaultColWidth="9" defaultRowHeight="13.5"/>
  <cols>
    <col min="1" max="1" width="51.25" style="7" customWidth="1"/>
    <col min="2" max="2" width="48.125" style="7" customWidth="1"/>
    <col min="3" max="3" width="22.4916666666667" style="7" customWidth="1"/>
    <col min="4" max="4" width="23.125" style="7" customWidth="1"/>
    <col min="5" max="5" width="24.6833333333333" style="7" customWidth="1"/>
    <col min="6" max="12" width="19.0583333333333" style="7" customWidth="1"/>
    <col min="13" max="13" width="27.1833333333333" style="7" customWidth="1"/>
    <col min="14" max="14" width="21.875" style="7" customWidth="1"/>
    <col min="15" max="16" width="19.0583333333333" style="7" customWidth="1"/>
    <col min="17" max="17" width="23.125" style="7" customWidth="1"/>
    <col min="18" max="18" width="9" style="5"/>
    <col min="19" max="19" width="15.8166666666667" style="5" customWidth="1"/>
    <col min="20" max="20" width="19.5583333333333" style="5" customWidth="1"/>
    <col min="21" max="21" width="22.9333333333333" style="5" customWidth="1"/>
    <col min="22" max="16384" width="9" style="5"/>
  </cols>
  <sheetData>
    <row r="1" s="5" customFormat="1" ht="54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5" customFormat="1" ht="37" customHeight="1" spans="1:26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9"/>
      <c r="Q2" s="19"/>
      <c r="S2" s="22"/>
      <c r="T2" s="22"/>
      <c r="U2" s="22"/>
      <c r="V2" s="22"/>
      <c r="W2" s="22"/>
      <c r="X2" s="22"/>
      <c r="Y2" s="22"/>
      <c r="Z2" s="22"/>
    </row>
    <row r="3" s="5" customFormat="1" ht="37" customHeight="1" spans="1:26">
      <c r="A3" s="10" t="s">
        <v>1</v>
      </c>
      <c r="B3" s="10"/>
      <c r="C3" s="11" t="s">
        <v>2</v>
      </c>
      <c r="D3" s="10" t="s">
        <v>3</v>
      </c>
      <c r="E3" s="10" t="s">
        <v>4</v>
      </c>
      <c r="F3" s="10" t="s">
        <v>5</v>
      </c>
      <c r="G3" s="10"/>
      <c r="H3" s="10"/>
      <c r="I3" s="10"/>
      <c r="J3" s="10"/>
      <c r="K3" s="10"/>
      <c r="L3" s="10"/>
      <c r="M3" s="10"/>
      <c r="N3" s="10"/>
      <c r="O3" s="10"/>
      <c r="P3" s="10" t="s">
        <v>6</v>
      </c>
      <c r="Q3" s="10"/>
      <c r="S3" s="22"/>
      <c r="T3" s="22"/>
      <c r="U3" s="22"/>
      <c r="V3" s="22"/>
      <c r="W3" s="22"/>
      <c r="X3" s="22"/>
      <c r="Y3" s="22"/>
      <c r="Z3" s="22"/>
    </row>
    <row r="4" s="6" customFormat="1" ht="67" customHeight="1" spans="1:26">
      <c r="A4" s="12"/>
      <c r="B4" s="12"/>
      <c r="C4" s="13"/>
      <c r="D4" s="12"/>
      <c r="E4" s="12"/>
      <c r="F4" s="12" t="s">
        <v>7</v>
      </c>
      <c r="G4" s="12" t="s">
        <v>8</v>
      </c>
      <c r="H4" s="12"/>
      <c r="I4" s="12"/>
      <c r="J4" s="12" t="s">
        <v>9</v>
      </c>
      <c r="K4" s="12"/>
      <c r="L4" s="12" t="s">
        <v>10</v>
      </c>
      <c r="M4" s="12" t="s">
        <v>11</v>
      </c>
      <c r="N4" s="12" t="s">
        <v>12</v>
      </c>
      <c r="O4" s="12" t="s">
        <v>13</v>
      </c>
      <c r="P4" s="12" t="s">
        <v>7</v>
      </c>
      <c r="Q4" s="12" t="s">
        <v>14</v>
      </c>
      <c r="S4" s="23"/>
      <c r="T4" s="23"/>
      <c r="U4" s="23"/>
      <c r="V4" s="23"/>
      <c r="W4" s="23"/>
      <c r="X4" s="23"/>
      <c r="Y4" s="23"/>
      <c r="Z4" s="23"/>
    </row>
    <row r="5" s="6" customFormat="1" ht="37" customHeight="1" spans="1:26">
      <c r="A5" s="12"/>
      <c r="B5" s="12"/>
      <c r="C5" s="13"/>
      <c r="D5" s="12"/>
      <c r="E5" s="12"/>
      <c r="F5" s="12"/>
      <c r="G5" s="12" t="s">
        <v>15</v>
      </c>
      <c r="H5" s="12" t="s">
        <v>16</v>
      </c>
      <c r="I5" s="12" t="s">
        <v>17</v>
      </c>
      <c r="J5" s="12" t="s">
        <v>18</v>
      </c>
      <c r="K5" s="12" t="s">
        <v>19</v>
      </c>
      <c r="L5" s="12" t="s">
        <v>20</v>
      </c>
      <c r="M5" s="12" t="s">
        <v>21</v>
      </c>
      <c r="N5" s="12" t="s">
        <v>22</v>
      </c>
      <c r="O5" s="12" t="s">
        <v>23</v>
      </c>
      <c r="P5" s="12"/>
      <c r="Q5" s="12" t="s">
        <v>24</v>
      </c>
      <c r="S5" s="23"/>
      <c r="T5" s="23"/>
      <c r="U5" s="23"/>
      <c r="V5" s="23"/>
      <c r="W5" s="23"/>
      <c r="X5" s="23"/>
      <c r="Y5" s="23"/>
      <c r="Z5" s="23"/>
    </row>
    <row r="6" s="6" customFormat="1" ht="37" customHeight="1" spans="1:26">
      <c r="A6" s="12"/>
      <c r="B6" s="12"/>
      <c r="C6" s="14"/>
      <c r="D6" s="12"/>
      <c r="E6" s="12"/>
      <c r="F6" s="12"/>
      <c r="G6" s="12"/>
      <c r="H6" s="12" t="s">
        <v>25</v>
      </c>
      <c r="I6" s="12" t="s">
        <v>26</v>
      </c>
      <c r="J6" s="12" t="s">
        <v>27</v>
      </c>
      <c r="K6" s="12" t="s">
        <v>28</v>
      </c>
      <c r="L6" s="12" t="s">
        <v>29</v>
      </c>
      <c r="M6" s="12" t="s">
        <v>30</v>
      </c>
      <c r="N6" s="12" t="s">
        <v>31</v>
      </c>
      <c r="O6" s="12" t="s">
        <v>32</v>
      </c>
      <c r="P6" s="12"/>
      <c r="Q6" s="12" t="s">
        <v>33</v>
      </c>
      <c r="S6" s="23"/>
      <c r="T6" s="23"/>
      <c r="U6" s="23"/>
      <c r="V6" s="23"/>
      <c r="W6" s="23"/>
      <c r="X6" s="23"/>
      <c r="Y6" s="23"/>
      <c r="Z6" s="23"/>
    </row>
    <row r="7" s="5" customFormat="1" ht="72" customHeight="1" spans="1:26">
      <c r="A7" s="10" t="s">
        <v>34</v>
      </c>
      <c r="B7" s="10" t="s">
        <v>35</v>
      </c>
      <c r="C7" s="10" t="s">
        <v>36</v>
      </c>
      <c r="D7" s="10" t="s">
        <v>37</v>
      </c>
      <c r="E7" s="15">
        <f>F7+P7</f>
        <v>350</v>
      </c>
      <c r="F7" s="15">
        <f>G7+J7+K7+L7+M7+N7+O7</f>
        <v>350</v>
      </c>
      <c r="G7" s="15">
        <f>H7+I7</f>
        <v>286.43</v>
      </c>
      <c r="H7" s="15">
        <v>93.3</v>
      </c>
      <c r="I7" s="15">
        <v>193.13</v>
      </c>
      <c r="J7" s="15"/>
      <c r="K7" s="15"/>
      <c r="L7" s="15"/>
      <c r="M7" s="15"/>
      <c r="N7" s="15"/>
      <c r="O7" s="15">
        <v>63.57</v>
      </c>
      <c r="P7" s="15"/>
      <c r="Q7" s="15"/>
      <c r="R7" s="24"/>
      <c r="S7" s="22"/>
      <c r="T7" s="22"/>
      <c r="U7" s="22"/>
      <c r="V7" s="22"/>
      <c r="W7" s="22"/>
      <c r="X7" s="22"/>
      <c r="Y7" s="22"/>
      <c r="Z7" s="22"/>
    </row>
    <row r="8" s="5" customFormat="1" ht="72" customHeight="1" spans="1:26">
      <c r="A8" s="10" t="s">
        <v>7</v>
      </c>
      <c r="B8" s="10"/>
      <c r="C8" s="10"/>
      <c r="D8" s="10"/>
      <c r="E8" s="15">
        <f t="shared" ref="E8:I8" si="0">SUM(E7:E7)</f>
        <v>350</v>
      </c>
      <c r="F8" s="15">
        <f t="shared" si="0"/>
        <v>350</v>
      </c>
      <c r="G8" s="15">
        <f t="shared" si="0"/>
        <v>286.43</v>
      </c>
      <c r="H8" s="15">
        <f t="shared" si="0"/>
        <v>93.3</v>
      </c>
      <c r="I8" s="15">
        <f t="shared" si="0"/>
        <v>193.13</v>
      </c>
      <c r="J8" s="15"/>
      <c r="K8" s="15"/>
      <c r="L8" s="15"/>
      <c r="M8" s="15"/>
      <c r="N8" s="15"/>
      <c r="O8" s="15">
        <f>SUM(O7:O7)</f>
        <v>63.57</v>
      </c>
      <c r="P8" s="15"/>
      <c r="Q8" s="15"/>
      <c r="S8" s="22"/>
      <c r="T8" s="25"/>
      <c r="U8" s="22"/>
      <c r="V8" s="22"/>
      <c r="W8" s="22"/>
      <c r="X8" s="22"/>
      <c r="Y8" s="22"/>
      <c r="Z8" s="22"/>
    </row>
    <row r="9" s="5" customFormat="1" ht="72" customHeight="1" spans="1:20">
      <c r="A9" s="16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S9" s="26"/>
      <c r="T9" s="26"/>
    </row>
    <row r="10" s="5" customFormat="1" ht="72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26"/>
      <c r="T10" s="26"/>
    </row>
    <row r="11" s="5" customFormat="1" ht="14.25" spans="1:17">
      <c r="A11" s="17"/>
      <c r="B11" s="17"/>
      <c r="C11" s="17"/>
      <c r="D11" s="18"/>
      <c r="E11" s="18"/>
      <c r="F11" s="18"/>
      <c r="G11" s="18"/>
      <c r="H11" s="18"/>
      <c r="I11" s="18"/>
      <c r="J11" s="18"/>
      <c r="K11" s="20"/>
      <c r="L11" s="20"/>
      <c r="M11" s="20"/>
      <c r="N11" s="20"/>
      <c r="O11" s="20"/>
      <c r="P11" s="20"/>
      <c r="Q11" s="20"/>
    </row>
    <row r="12" s="5" customFormat="1" ht="14.25" spans="1:17">
      <c r="A12" s="17"/>
      <c r="B12" s="17"/>
      <c r="C12" s="17"/>
      <c r="D12" s="18"/>
      <c r="E12" s="18"/>
      <c r="F12" s="18"/>
      <c r="G12" s="18"/>
      <c r="H12" s="18"/>
      <c r="I12" s="18"/>
      <c r="J12" s="18"/>
      <c r="K12" s="20"/>
      <c r="L12" s="20"/>
      <c r="M12" s="20"/>
      <c r="N12" s="20"/>
      <c r="O12" s="20"/>
      <c r="P12" s="20"/>
      <c r="Q12" s="20"/>
    </row>
    <row r="13" s="5" customFormat="1" ht="14.25" spans="1:17">
      <c r="A13" s="17"/>
      <c r="B13" s="17"/>
      <c r="C13" s="17"/>
      <c r="D13" s="18"/>
      <c r="E13" s="18"/>
      <c r="F13" s="18"/>
      <c r="G13" s="18"/>
      <c r="H13" s="18"/>
      <c r="I13" s="18"/>
      <c r="J13" s="21"/>
      <c r="K13" s="20"/>
      <c r="L13" s="20"/>
      <c r="M13" s="20"/>
      <c r="N13" s="20"/>
      <c r="O13" s="20"/>
      <c r="P13" s="20"/>
      <c r="Q13" s="20"/>
    </row>
    <row r="14" s="5" customFormat="1" ht="14.25" spans="1:17">
      <c r="A14" s="17"/>
      <c r="B14" s="17"/>
      <c r="C14" s="17"/>
      <c r="D14" s="18"/>
      <c r="E14" s="18"/>
      <c r="F14" s="18"/>
      <c r="G14" s="18"/>
      <c r="H14" s="18"/>
      <c r="I14" s="18"/>
      <c r="J14" s="18"/>
      <c r="K14" s="20"/>
      <c r="L14" s="20"/>
      <c r="M14" s="20"/>
      <c r="N14" s="20"/>
      <c r="O14" s="20"/>
      <c r="P14" s="20"/>
      <c r="Q14" s="20"/>
    </row>
    <row r="15" s="5" customFormat="1" ht="14.25" spans="1:17">
      <c r="A15" s="17"/>
      <c r="B15" s="17"/>
      <c r="C15" s="17"/>
      <c r="D15" s="18"/>
      <c r="E15" s="18"/>
      <c r="F15" s="18"/>
      <c r="G15" s="18"/>
      <c r="H15" s="18"/>
      <c r="I15" s="18"/>
      <c r="J15" s="18"/>
      <c r="K15" s="20"/>
      <c r="L15" s="20"/>
      <c r="M15" s="20"/>
      <c r="N15" s="20"/>
      <c r="O15" s="20"/>
      <c r="P15" s="20"/>
      <c r="Q15" s="20"/>
    </row>
    <row r="16" s="5" customFormat="1" ht="14.25" spans="1:17">
      <c r="A16" s="17"/>
      <c r="B16" s="17"/>
      <c r="C16" s="17"/>
      <c r="D16" s="18"/>
      <c r="E16" s="18"/>
      <c r="F16" s="18"/>
      <c r="G16" s="18"/>
      <c r="H16" s="18"/>
      <c r="I16" s="18"/>
      <c r="J16" s="18"/>
      <c r="K16" s="20"/>
      <c r="L16" s="20"/>
      <c r="M16" s="20"/>
      <c r="N16" s="20"/>
      <c r="O16" s="20"/>
      <c r="P16" s="20"/>
      <c r="Q16" s="20"/>
    </row>
    <row r="17" s="5" customFormat="1" ht="14.25" spans="1:17">
      <c r="A17" s="17"/>
      <c r="B17" s="17"/>
      <c r="C17" s="17"/>
      <c r="D17" s="18"/>
      <c r="E17" s="18"/>
      <c r="F17" s="18"/>
      <c r="G17" s="18"/>
      <c r="H17" s="18"/>
      <c r="I17" s="18"/>
      <c r="J17" s="18"/>
      <c r="K17" s="20"/>
      <c r="L17" s="20"/>
      <c r="M17" s="20"/>
      <c r="N17" s="20"/>
      <c r="O17" s="20"/>
      <c r="P17" s="20"/>
      <c r="Q17" s="20"/>
    </row>
    <row r="18" s="5" customFormat="1" ht="14.25" spans="1:17">
      <c r="A18" s="17"/>
      <c r="B18" s="17"/>
      <c r="C18" s="17"/>
      <c r="D18" s="18"/>
      <c r="E18" s="18"/>
      <c r="F18" s="18"/>
      <c r="G18" s="18"/>
      <c r="H18" s="18"/>
      <c r="I18" s="18"/>
      <c r="J18" s="18"/>
      <c r="K18" s="20"/>
      <c r="L18" s="20"/>
      <c r="M18" s="20"/>
      <c r="N18" s="20"/>
      <c r="O18" s="20"/>
      <c r="P18" s="20"/>
      <c r="Q18" s="20"/>
    </row>
    <row r="19" s="5" customFormat="1" ht="14.25" spans="1:17">
      <c r="A19" s="17"/>
      <c r="B19" s="17"/>
      <c r="C19" s="17"/>
      <c r="D19" s="18"/>
      <c r="E19" s="18"/>
      <c r="F19" s="18"/>
      <c r="G19" s="18"/>
      <c r="H19" s="18"/>
      <c r="I19" s="18"/>
      <c r="J19" s="18"/>
      <c r="K19" s="20"/>
      <c r="L19" s="20"/>
      <c r="M19" s="20"/>
      <c r="N19" s="20"/>
      <c r="O19" s="20"/>
      <c r="P19" s="20"/>
      <c r="Q19" s="20"/>
    </row>
    <row r="20" s="5" customFormat="1" ht="14.25" spans="1:17">
      <c r="A20" s="17"/>
      <c r="B20" s="17"/>
      <c r="C20" s="17"/>
      <c r="D20" s="18"/>
      <c r="E20" s="18"/>
      <c r="F20" s="18"/>
      <c r="G20" s="18"/>
      <c r="H20" s="18"/>
      <c r="I20" s="18"/>
      <c r="J20" s="18"/>
      <c r="K20" s="20"/>
      <c r="L20" s="20"/>
      <c r="M20" s="20"/>
      <c r="N20" s="20"/>
      <c r="O20" s="20"/>
      <c r="P20" s="20"/>
      <c r="Q20" s="20"/>
    </row>
  </sheetData>
  <mergeCells count="17">
    <mergeCell ref="A1:Q1"/>
    <mergeCell ref="A2:O2"/>
    <mergeCell ref="P2:Q2"/>
    <mergeCell ref="F3:O3"/>
    <mergeCell ref="P3:Q3"/>
    <mergeCell ref="G4:I4"/>
    <mergeCell ref="J4:K4"/>
    <mergeCell ref="A8:D8"/>
    <mergeCell ref="A9:Q9"/>
    <mergeCell ref="A10:Q10"/>
    <mergeCell ref="C3:C6"/>
    <mergeCell ref="D3:D6"/>
    <mergeCell ref="E3:E6"/>
    <mergeCell ref="F4:F6"/>
    <mergeCell ref="G5:G6"/>
    <mergeCell ref="P4:P6"/>
    <mergeCell ref="A3:B6"/>
  </mergeCells>
  <printOptions horizontalCentered="1"/>
  <pageMargins left="0.751388888888889" right="0.751388888888889" top="1" bottom="1" header="0.5" footer="0.5"/>
  <pageSetup paperSize="9" scale="3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B39" sqref="B39"/>
    </sheetView>
  </sheetViews>
  <sheetFormatPr defaultColWidth="9" defaultRowHeight="13.5" outlineLevelRow="5"/>
  <cols>
    <col min="2" max="2" width="35.375" customWidth="1"/>
    <col min="6" max="6" width="12.875" customWidth="1"/>
    <col min="11" max="12" width="11.5" style="1"/>
    <col min="13" max="15" width="12.625" style="1"/>
  </cols>
  <sheetData>
    <row r="1" ht="31" customHeight="1" spans="1:14">
      <c r="A1" s="2" t="s">
        <v>39</v>
      </c>
      <c r="B1" s="2" t="s">
        <v>40</v>
      </c>
      <c r="C1" s="2" t="s">
        <v>41</v>
      </c>
      <c r="D1" s="2" t="s">
        <v>42</v>
      </c>
      <c r="E1" s="2" t="s">
        <v>43</v>
      </c>
      <c r="F1" s="2" t="s">
        <v>44</v>
      </c>
      <c r="G1" s="2" t="s">
        <v>45</v>
      </c>
      <c r="H1" s="2" t="s">
        <v>43</v>
      </c>
      <c r="I1" s="2" t="s">
        <v>46</v>
      </c>
      <c r="J1" s="2" t="s">
        <v>47</v>
      </c>
      <c r="K1" s="4" t="s">
        <v>48</v>
      </c>
      <c r="L1" s="4" t="s">
        <v>49</v>
      </c>
      <c r="M1" s="4" t="s">
        <v>23</v>
      </c>
      <c r="N1" s="4" t="s">
        <v>50</v>
      </c>
    </row>
    <row r="2" spans="1:15">
      <c r="A2" s="3">
        <v>1</v>
      </c>
      <c r="B2" s="3" t="s">
        <v>51</v>
      </c>
      <c r="C2" s="3">
        <v>350</v>
      </c>
      <c r="D2" s="2" t="s">
        <v>52</v>
      </c>
      <c r="E2" s="2">
        <v>1006</v>
      </c>
      <c r="F2" s="2" t="s">
        <v>21</v>
      </c>
      <c r="G2" s="2">
        <v>0</v>
      </c>
      <c r="H2" s="2">
        <v>101</v>
      </c>
      <c r="I2" s="2" t="s">
        <v>16</v>
      </c>
      <c r="J2" s="2">
        <v>0.157</v>
      </c>
      <c r="K2" s="4">
        <v>11.993251</v>
      </c>
      <c r="L2" s="4" t="s">
        <v>16</v>
      </c>
      <c r="M2" s="4">
        <f>K2*J2</f>
        <v>1.882940407</v>
      </c>
      <c r="N2" s="4">
        <f>K2-M2</f>
        <v>10.110310593</v>
      </c>
      <c r="O2" s="1">
        <f>N2+N4</f>
        <v>93.30262461</v>
      </c>
    </row>
    <row r="3" spans="1:15">
      <c r="A3" s="3"/>
      <c r="B3" s="3"/>
      <c r="C3" s="3"/>
      <c r="D3" s="2" t="s">
        <v>52</v>
      </c>
      <c r="E3" s="2">
        <v>103</v>
      </c>
      <c r="F3" s="2" t="s">
        <v>17</v>
      </c>
      <c r="G3" s="2">
        <v>0.193</v>
      </c>
      <c r="H3" s="2">
        <v>103</v>
      </c>
      <c r="I3" s="2" t="s">
        <v>17</v>
      </c>
      <c r="J3" s="2">
        <v>0.193</v>
      </c>
      <c r="K3" s="4">
        <v>47.035614</v>
      </c>
      <c r="L3" s="4" t="s">
        <v>17</v>
      </c>
      <c r="M3" s="4">
        <f>K3*J3</f>
        <v>9.077873502</v>
      </c>
      <c r="N3" s="4">
        <f>K3-M3</f>
        <v>37.957740498</v>
      </c>
      <c r="O3" s="1">
        <f>N3+N5</f>
        <v>193.131906582</v>
      </c>
    </row>
    <row r="4" spans="1:14">
      <c r="A4" s="3"/>
      <c r="B4" s="3"/>
      <c r="C4" s="3"/>
      <c r="D4" s="2" t="s">
        <v>52</v>
      </c>
      <c r="E4" s="2">
        <v>702</v>
      </c>
      <c r="F4" s="2" t="s">
        <v>24</v>
      </c>
      <c r="G4" s="2">
        <v>0</v>
      </c>
      <c r="H4" s="2">
        <v>101</v>
      </c>
      <c r="I4" s="2" t="s">
        <v>16</v>
      </c>
      <c r="J4" s="2">
        <v>0.157</v>
      </c>
      <c r="K4" s="4">
        <v>98.686019</v>
      </c>
      <c r="L4" s="4" t="s">
        <v>16</v>
      </c>
      <c r="M4" s="4">
        <f>K4*J4</f>
        <v>15.493704983</v>
      </c>
      <c r="N4" s="4">
        <f>K4-M4</f>
        <v>83.192314017</v>
      </c>
    </row>
    <row r="5" spans="1:14">
      <c r="A5" s="3"/>
      <c r="B5" s="3"/>
      <c r="C5" s="3"/>
      <c r="D5" s="2" t="s">
        <v>52</v>
      </c>
      <c r="E5" s="2">
        <v>702</v>
      </c>
      <c r="F5" s="2" t="s">
        <v>24</v>
      </c>
      <c r="G5" s="2">
        <v>0</v>
      </c>
      <c r="H5" s="2">
        <v>103</v>
      </c>
      <c r="I5" s="2" t="s">
        <v>17</v>
      </c>
      <c r="J5" s="2">
        <v>0.193</v>
      </c>
      <c r="K5" s="4">
        <v>192.285212</v>
      </c>
      <c r="L5" s="4" t="s">
        <v>17</v>
      </c>
      <c r="M5" s="4">
        <f>K5*J5</f>
        <v>37.111045916</v>
      </c>
      <c r="N5" s="4">
        <f>K5-M5</f>
        <v>155.174166084</v>
      </c>
    </row>
    <row r="6" spans="13:13">
      <c r="M6" s="1">
        <f>SUM(M2:M5)</f>
        <v>63.565564808</v>
      </c>
    </row>
  </sheetData>
  <mergeCells count="3">
    <mergeCell ref="A2:A5"/>
    <mergeCell ref="B2:B5"/>
    <mergeCell ref="C2:C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1宗土地分类面积表</vt:lpstr>
      <vt:lpstr>地类分析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冰1395393558</cp:lastModifiedBy>
  <dcterms:created xsi:type="dcterms:W3CDTF">2023-06-15T11:29:00Z</dcterms:created>
  <dcterms:modified xsi:type="dcterms:W3CDTF">2024-08-20T02:36:01Z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7BD5980DA9F14CFCAD2D8F5B2F1CBD36_11</vt:lpwstr>
  </property>
  <property fmtid="{D5CDD505-2E9C-101B-9397-08002B2CF9AE}" pid="3" name="KSOProductBuildVer">
    <vt:lpwstr>2052-12.1.0.16388</vt:lpwstr>
  </property>
</Properties>
</file>